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<sst xmlns="http://schemas.openxmlformats.org/spreadsheetml/2006/main" count="70" uniqueCount="70">
  <si>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</si>
  <si>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</si>
  <si>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</si>
  <si>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</si>
  <si>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</si>
  <si>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</si>
  <si>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</si>
  <si>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</si>
  <si>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</si>
  <si>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</si>
  <si>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</si>
  <si>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</si>
  <si>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</si>
  <si>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</si>
  <si>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</si>
  <si>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</si>
  <si>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</si>
  <si>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</si>
  <si>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</si>
  <si>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</si>
  <si>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</si>
  <si>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</si>
  <si>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</si>
  <si>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</si>
  <si>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</si>
  <si>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</si>
  <si>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</si>
  <si>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</si>
  <si>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</si>
  <si>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</si>
  <si>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</si>
  <si>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</si>
  <si>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</si>
  <si>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</si>
  <si>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</si>
  <si>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</si>
  <si>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</si>
  <si>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</si>
  <si>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</si>
  <si>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</si>
  <si>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</si>
  <si>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</si>
  <si>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</si>
  <si>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</si>
  <si>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</si>
  <si>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</si>
  <si>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</si>
  <si>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</si>
  <si>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</si>
  <si>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</si>
  <si>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</si>
  <si>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</si>
  <si>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</si>
  <si>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</si>
  <si>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</si>
  <si>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</si>
  <si>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</si>
  <si>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</si>
  <si>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</si>
  <si>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</si>
  <si>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</si>
  <si>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</si>
  <si>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</si>
  <si>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SALAMANCA, GUANAJUATO.
Gasto por Categoría Programática
Del 1 de Enero al 31 de Diciembre de 2025
(Cifras en Pesos)</t>
  </si>
  <si>
    <t xml:space="preserve">           ____________________________________________</t>
  </si>
  <si>
    <t>___________________________________________________</t>
  </si>
  <si>
    <t xml:space="preserve">               C.P. Pedro Rojas Buenrrostro</t>
  </si>
  <si>
    <t xml:space="preserve">    Lic. Julio César Ernesto Prieto Gallardo</t>
  </si>
  <si>
    <t xml:space="preserve">                       Tesorero Municipal</t>
  </si>
  <si>
    <t xml:space="preserve">                             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</si>
</sst>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0" fontId="0" fillId="0" borderId="0" xfId="0"/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 applyProtection="1">
      <protection locked="0"/>
    </xf>
    <xf numFmtId="0" fontId="7" fillId="3" borderId="5" xfId="9" applyFont="1" applyFill="1" applyBorder="1" applyAlignment="1">
      <alignment horizontal="center" vertical="center"/>
    </xf>
    <xf numFmtId="0" fontId="7" fillId="0" borderId="7" xfId="9" applyFont="1" applyBorder="1"/>
    <xf numFmtId="0" fontId="7" fillId="0" borderId="7" xfId="8" applyFont="1" applyBorder="1" applyAlignment="1" applyProtection="1">
      <alignment horizontal="left" vertical="top" indent="1"/>
      <protection hidden="1"/>
    </xf>
    <xf numFmtId="0" fontId="1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0" fontId="7" fillId="3" borderId="0" xfId="9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7" fillId="3" borderId="5" xfId="9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37">
    <cellStyle name="Euro" xfId="1"/>
    <cellStyle name="Millares 2" xfId="2"/>
    <cellStyle name="Millares 2 2" xfId="3"/>
    <cellStyle name="Millares 2 2 2" xfId="33"/>
    <cellStyle name="Millares 2 2 3" xfId="28"/>
    <cellStyle name="Millares 2 2 4" xfId="23"/>
    <cellStyle name="Millares 2 2 5" xfId="18"/>
    <cellStyle name="Millares 2 3" xfId="4"/>
    <cellStyle name="Millares 2 3 2" xfId="34"/>
    <cellStyle name="Millares 2 3 3" xfId="29"/>
    <cellStyle name="Millares 2 3 4" xfId="24"/>
    <cellStyle name="Millares 2 3 5" xfId="19"/>
    <cellStyle name="Millares 2 4" xfId="32"/>
    <cellStyle name="Millares 2 5" xfId="27"/>
    <cellStyle name="Millares 2 6" xfId="22"/>
    <cellStyle name="Millares 2 7" xfId="17"/>
    <cellStyle name="Millares 3" xfId="5"/>
    <cellStyle name="Millares 3 2" xfId="35"/>
    <cellStyle name="Millares 3 3" xfId="30"/>
    <cellStyle name="Millares 3 4" xfId="25"/>
    <cellStyle name="Millares 3 5" xfId="20"/>
    <cellStyle name="Moneda 2" xfId="6"/>
    <cellStyle name="Moneda 2 2" xfId="36"/>
    <cellStyle name="Moneda 2 3" xfId="31"/>
    <cellStyle name="Moneda 2 4" xfId="26"/>
    <cellStyle name="Moneda 2 5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zoomScaleNormal="100" zoomScaleSheetLayoutView="90" workbookViewId="0">
      <selection activeCell="N13" sqref="N1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4.75" customHeight="1" thickBot="1" x14ac:dyDescent="0.25">
      <c r="A1" s="11" t="s">
        <v>63</v>
      </c>
      <c r="B1" s="12"/>
      <c r="C1" s="12"/>
      <c r="D1" s="12"/>
      <c r="E1" s="12"/>
      <c r="F1" s="12"/>
      <c r="G1" s="13"/>
    </row>
    <row r="2" spans="1:8" ht="15" customHeight="1" thickBot="1" x14ac:dyDescent="0.25">
      <c r="A2" s="14" t="s">
        <v>59</v>
      </c>
      <c r="B2" s="11" t="s">
        <v>31</v>
      </c>
      <c r="C2" s="12"/>
      <c r="D2" s="12"/>
      <c r="E2" s="12"/>
      <c r="F2" s="13"/>
      <c r="G2" s="17" t="s">
        <v>30</v>
      </c>
    </row>
    <row r="3" spans="1:8" ht="24.95" customHeight="1" thickBot="1" x14ac:dyDescent="0.25">
      <c r="A3" s="15"/>
      <c r="B3" s="16" t="s">
        <v>26</v>
      </c>
      <c r="C3" s="16" t="s">
        <v>32</v>
      </c>
      <c r="D3" s="16" t="s">
        <v>27</v>
      </c>
      <c r="E3" s="16" t="s">
        <v>28</v>
      </c>
      <c r="F3" s="16" t="s">
        <v>29</v>
      </c>
      <c r="G3" s="18"/>
    </row>
    <row r="4" spans="1:8" ht="12.75" x14ac:dyDescent="0.2">
      <c r="A4" s="21"/>
      <c r="B4" s="27"/>
      <c r="C4" s="31"/>
      <c r="D4" s="27"/>
      <c r="E4" s="31"/>
      <c r="F4" s="27"/>
      <c r="G4" s="31"/>
    </row>
    <row r="5" spans="1:8" ht="12.75" x14ac:dyDescent="0.2">
      <c r="A5" s="22" t="s">
        <v>25</v>
      </c>
      <c r="B5" s="28">
        <f>+B6+B9+B18+B22+B25+B30</f>
        <v>1110168831.4100001</v>
      </c>
      <c r="C5" s="32">
        <f t="shared" ref="C5:G5" si="0">+C6+C9+C18+C22+C25+C30</f>
        <v>262800880.13000003</v>
      </c>
      <c r="D5" s="28">
        <f t="shared" si="0"/>
        <v>1372969711.54</v>
      </c>
      <c r="E5" s="32">
        <f t="shared" si="0"/>
        <v>1107787476.6199999</v>
      </c>
      <c r="F5" s="28">
        <f t="shared" si="0"/>
        <v>1089297920.01</v>
      </c>
      <c r="G5" s="32">
        <f t="shared" si="0"/>
        <v>265182234.91999996</v>
      </c>
    </row>
    <row r="6" spans="1:8" ht="12.75" x14ac:dyDescent="0.2">
      <c r="A6" s="23" t="s">
        <v>0</v>
      </c>
      <c r="B6" s="29">
        <f>SUM(B7:B8)</f>
        <v>0</v>
      </c>
      <c r="C6" s="33">
        <f>SUM(C7:C8)</f>
        <v>0</v>
      </c>
      <c r="D6" s="29">
        <f t="shared" ref="D6:G6" si="1">SUM(D7:D8)</f>
        <v>0</v>
      </c>
      <c r="E6" s="33">
        <f t="shared" si="1"/>
        <v>0</v>
      </c>
      <c r="F6" s="29">
        <f t="shared" si="1"/>
        <v>0</v>
      </c>
      <c r="G6" s="33">
        <f t="shared" si="1"/>
        <v>0</v>
      </c>
      <c r="H6" s="3">
        <v>0</v>
      </c>
    </row>
    <row r="7" spans="1:8" ht="12.75" x14ac:dyDescent="0.2">
      <c r="A7" s="24" t="s">
        <v>1</v>
      </c>
      <c r="B7" s="30">
        <v>0</v>
      </c>
      <c r="C7" s="34">
        <v>0</v>
      </c>
      <c r="D7" s="30">
        <f>B7+C7</f>
        <v>0</v>
      </c>
      <c r="E7" s="34">
        <v>0</v>
      </c>
      <c r="F7" s="30">
        <v>0</v>
      </c>
      <c r="G7" s="34">
        <f>D7-E7</f>
        <v>0</v>
      </c>
      <c r="H7" s="3" t="s">
        <v>34</v>
      </c>
    </row>
    <row r="8" spans="1:8" ht="12.75" x14ac:dyDescent="0.2">
      <c r="A8" s="24" t="s">
        <v>2</v>
      </c>
      <c r="B8" s="30">
        <v>0</v>
      </c>
      <c r="C8" s="34">
        <v>0</v>
      </c>
      <c r="D8" s="30">
        <f>B8+C8</f>
        <v>0</v>
      </c>
      <c r="E8" s="34">
        <v>0</v>
      </c>
      <c r="F8" s="30">
        <v>0</v>
      </c>
      <c r="G8" s="34">
        <f>D8-E8</f>
        <v>0</v>
      </c>
      <c r="H8" s="3" t="s">
        <v>35</v>
      </c>
    </row>
    <row r="9" spans="1:8" ht="12.75" x14ac:dyDescent="0.2">
      <c r="A9" s="23" t="s">
        <v>3</v>
      </c>
      <c r="B9" s="29">
        <f>SUM(B10:B17)</f>
        <v>958388972.99000001</v>
      </c>
      <c r="C9" s="33">
        <f>SUM(C10:C17)</f>
        <v>225771669.45000002</v>
      </c>
      <c r="D9" s="29">
        <f t="shared" ref="D9:G9" si="2">SUM(D10:D17)</f>
        <v>1184160642.4400001</v>
      </c>
      <c r="E9" s="33">
        <f t="shared" si="2"/>
        <v>936495317.5999999</v>
      </c>
      <c r="F9" s="29">
        <f t="shared" si="2"/>
        <v>923096041.04999995</v>
      </c>
      <c r="G9" s="33">
        <f t="shared" si="2"/>
        <v>247665324.83999997</v>
      </c>
      <c r="H9" s="3">
        <v>0</v>
      </c>
    </row>
    <row r="10" spans="1:8" ht="12.75" x14ac:dyDescent="0.2">
      <c r="A10" s="24" t="s">
        <v>4</v>
      </c>
      <c r="B10" s="30">
        <v>943010157.64999998</v>
      </c>
      <c r="C10" s="34">
        <v>-20974384.609999999</v>
      </c>
      <c r="D10" s="30">
        <f t="shared" ref="D10:D17" si="3">B10+C10</f>
        <v>922035773.03999996</v>
      </c>
      <c r="E10" s="34">
        <v>797230766</v>
      </c>
      <c r="F10" s="30">
        <v>784496783.82000005</v>
      </c>
      <c r="G10" s="34">
        <f t="shared" ref="G10:G17" si="4">D10-E10</f>
        <v>124805007.03999996</v>
      </c>
      <c r="H10" s="3" t="s">
        <v>36</v>
      </c>
    </row>
    <row r="11" spans="1:8" ht="12.75" x14ac:dyDescent="0.2">
      <c r="A11" s="24" t="s">
        <v>5</v>
      </c>
      <c r="B11" s="30">
        <v>0</v>
      </c>
      <c r="C11" s="34">
        <v>0</v>
      </c>
      <c r="D11" s="30">
        <f t="shared" si="3"/>
        <v>0</v>
      </c>
      <c r="E11" s="34">
        <v>0</v>
      </c>
      <c r="F11" s="30">
        <v>0</v>
      </c>
      <c r="G11" s="34">
        <f t="shared" si="4"/>
        <v>0</v>
      </c>
      <c r="H11" s="3" t="s">
        <v>37</v>
      </c>
    </row>
    <row r="12" spans="1:8" ht="12.75" x14ac:dyDescent="0.2">
      <c r="A12" s="24" t="s">
        <v>6</v>
      </c>
      <c r="B12" s="30">
        <v>0</v>
      </c>
      <c r="C12" s="34">
        <v>0</v>
      </c>
      <c r="D12" s="30">
        <f t="shared" si="3"/>
        <v>0</v>
      </c>
      <c r="E12" s="34">
        <v>0</v>
      </c>
      <c r="F12" s="30">
        <v>0</v>
      </c>
      <c r="G12" s="34">
        <f t="shared" si="4"/>
        <v>0</v>
      </c>
      <c r="H12" s="3" t="s">
        <v>38</v>
      </c>
    </row>
    <row r="13" spans="1:8" ht="12.75" x14ac:dyDescent="0.2">
      <c r="A13" s="24" t="s">
        <v>7</v>
      </c>
      <c r="B13" s="30">
        <v>15378815.34</v>
      </c>
      <c r="C13" s="34">
        <v>-807125.18</v>
      </c>
      <c r="D13" s="30">
        <f t="shared" si="3"/>
        <v>14571690.16</v>
      </c>
      <c r="E13" s="34">
        <v>13582761.279999999</v>
      </c>
      <c r="F13" s="30">
        <v>12917466.91</v>
      </c>
      <c r="G13" s="34">
        <f t="shared" si="4"/>
        <v>988928.88000000082</v>
      </c>
      <c r="H13" s="3" t="s">
        <v>39</v>
      </c>
    </row>
    <row r="14" spans="1:8" ht="12.75" x14ac:dyDescent="0.2">
      <c r="A14" s="24" t="s">
        <v>8</v>
      </c>
      <c r="B14" s="30">
        <v>0</v>
      </c>
      <c r="C14" s="34">
        <v>0</v>
      </c>
      <c r="D14" s="30">
        <f t="shared" si="3"/>
        <v>0</v>
      </c>
      <c r="E14" s="34">
        <v>0</v>
      </c>
      <c r="F14" s="30">
        <v>0</v>
      </c>
      <c r="G14" s="34">
        <f t="shared" si="4"/>
        <v>0</v>
      </c>
      <c r="H14" s="3" t="s">
        <v>40</v>
      </c>
    </row>
    <row r="15" spans="1:8" ht="12.75" x14ac:dyDescent="0.2">
      <c r="A15" s="24" t="s">
        <v>9</v>
      </c>
      <c r="B15" s="30">
        <v>0</v>
      </c>
      <c r="C15" s="34">
        <v>0</v>
      </c>
      <c r="D15" s="30">
        <f t="shared" si="3"/>
        <v>0</v>
      </c>
      <c r="E15" s="34">
        <v>0</v>
      </c>
      <c r="F15" s="30">
        <v>0</v>
      </c>
      <c r="G15" s="34">
        <f t="shared" si="4"/>
        <v>0</v>
      </c>
      <c r="H15" s="3" t="s">
        <v>41</v>
      </c>
    </row>
    <row r="16" spans="1:8" ht="12.75" x14ac:dyDescent="0.2">
      <c r="A16" s="24" t="s">
        <v>10</v>
      </c>
      <c r="B16" s="30">
        <v>0</v>
      </c>
      <c r="C16" s="34">
        <v>0</v>
      </c>
      <c r="D16" s="30">
        <f t="shared" si="3"/>
        <v>0</v>
      </c>
      <c r="E16" s="34">
        <v>0</v>
      </c>
      <c r="F16" s="30">
        <v>0</v>
      </c>
      <c r="G16" s="34">
        <f t="shared" si="4"/>
        <v>0</v>
      </c>
      <c r="H16" s="3" t="s">
        <v>42</v>
      </c>
    </row>
    <row r="17" spans="1:8" ht="12.75" x14ac:dyDescent="0.2">
      <c r="A17" s="24" t="s">
        <v>11</v>
      </c>
      <c r="B17" s="30">
        <v>0</v>
      </c>
      <c r="C17" s="34">
        <v>247553179.24000001</v>
      </c>
      <c r="D17" s="30">
        <f t="shared" si="3"/>
        <v>247553179.24000001</v>
      </c>
      <c r="E17" s="34">
        <v>125681790.31999999</v>
      </c>
      <c r="F17" s="30">
        <v>125681790.31999999</v>
      </c>
      <c r="G17" s="34">
        <f t="shared" si="4"/>
        <v>121871388.92000002</v>
      </c>
      <c r="H17" s="3" t="s">
        <v>43</v>
      </c>
    </row>
    <row r="18" spans="1:8" ht="12.75" x14ac:dyDescent="0.2">
      <c r="A18" s="23" t="s">
        <v>12</v>
      </c>
      <c r="B18" s="29">
        <f>SUM(B19:B21)</f>
        <v>151779858.41999999</v>
      </c>
      <c r="C18" s="33">
        <f>SUM(C19:C21)</f>
        <v>37029210.68</v>
      </c>
      <c r="D18" s="29">
        <f t="shared" ref="D18:G18" si="5">SUM(D19:D21)</f>
        <v>188809069.09999999</v>
      </c>
      <c r="E18" s="33">
        <f t="shared" si="5"/>
        <v>171292159.02000001</v>
      </c>
      <c r="F18" s="29">
        <f t="shared" si="5"/>
        <v>166201878.96000001</v>
      </c>
      <c r="G18" s="33">
        <f t="shared" si="5"/>
        <v>17516910.079999991</v>
      </c>
      <c r="H18" s="3">
        <v>0</v>
      </c>
    </row>
    <row r="19" spans="1:8" ht="12.75" x14ac:dyDescent="0.2">
      <c r="A19" s="24" t="s">
        <v>13</v>
      </c>
      <c r="B19" s="30">
        <v>144032058.38</v>
      </c>
      <c r="C19" s="34">
        <v>37485210.68</v>
      </c>
      <c r="D19" s="30">
        <f t="shared" ref="D19:D21" si="6">B19+C19</f>
        <v>181517269.06</v>
      </c>
      <c r="E19" s="34">
        <v>164609400.27000001</v>
      </c>
      <c r="F19" s="30">
        <v>159706353.58000001</v>
      </c>
      <c r="G19" s="34">
        <f t="shared" ref="G19:G21" si="7">D19-E19</f>
        <v>16907868.789999992</v>
      </c>
      <c r="H19" s="3" t="s">
        <v>44</v>
      </c>
    </row>
    <row r="20" spans="1:8" ht="12.75" x14ac:dyDescent="0.2">
      <c r="A20" s="24" t="s">
        <v>14</v>
      </c>
      <c r="B20" s="30">
        <v>7747800.04</v>
      </c>
      <c r="C20" s="34">
        <v>-456000</v>
      </c>
      <c r="D20" s="30">
        <f t="shared" si="6"/>
        <v>7291800.04</v>
      </c>
      <c r="E20" s="34">
        <v>6682758.75</v>
      </c>
      <c r="F20" s="30">
        <v>6495525.3799999999</v>
      </c>
      <c r="G20" s="34">
        <f t="shared" si="7"/>
        <v>609041.29</v>
      </c>
      <c r="H20" s="3" t="s">
        <v>45</v>
      </c>
    </row>
    <row r="21" spans="1:8" ht="12.75" x14ac:dyDescent="0.2">
      <c r="A21" s="24" t="s">
        <v>15</v>
      </c>
      <c r="B21" s="30">
        <v>0</v>
      </c>
      <c r="C21" s="34">
        <v>0</v>
      </c>
      <c r="D21" s="30">
        <f t="shared" si="6"/>
        <v>0</v>
      </c>
      <c r="E21" s="34">
        <v>0</v>
      </c>
      <c r="F21" s="30">
        <v>0</v>
      </c>
      <c r="G21" s="34">
        <f t="shared" si="7"/>
        <v>0</v>
      </c>
      <c r="H21" s="3" t="s">
        <v>46</v>
      </c>
    </row>
    <row r="22" spans="1:8" ht="12.75" x14ac:dyDescent="0.2">
      <c r="A22" s="23" t="s">
        <v>16</v>
      </c>
      <c r="B22" s="29">
        <f>SUM(B23:B24)</f>
        <v>0</v>
      </c>
      <c r="C22" s="33">
        <f>SUM(C23:C24)</f>
        <v>0</v>
      </c>
      <c r="D22" s="29">
        <f t="shared" ref="D22:G22" si="8">SUM(D23:D24)</f>
        <v>0</v>
      </c>
      <c r="E22" s="33">
        <f t="shared" si="8"/>
        <v>0</v>
      </c>
      <c r="F22" s="29">
        <f t="shared" si="8"/>
        <v>0</v>
      </c>
      <c r="G22" s="33">
        <f t="shared" si="8"/>
        <v>0</v>
      </c>
      <c r="H22" s="3">
        <v>0</v>
      </c>
    </row>
    <row r="23" spans="1:8" ht="12.75" x14ac:dyDescent="0.2">
      <c r="A23" s="24" t="s">
        <v>17</v>
      </c>
      <c r="B23" s="30">
        <v>0</v>
      </c>
      <c r="C23" s="34">
        <v>0</v>
      </c>
      <c r="D23" s="30">
        <f t="shared" ref="D23:D24" si="9">B23+C23</f>
        <v>0</v>
      </c>
      <c r="E23" s="34">
        <v>0</v>
      </c>
      <c r="F23" s="30">
        <v>0</v>
      </c>
      <c r="G23" s="34">
        <f t="shared" ref="G23:G24" si="10">D23-E23</f>
        <v>0</v>
      </c>
      <c r="H23" s="3" t="s">
        <v>47</v>
      </c>
    </row>
    <row r="24" spans="1:8" ht="12.75" x14ac:dyDescent="0.2">
      <c r="A24" s="24" t="s">
        <v>18</v>
      </c>
      <c r="B24" s="30">
        <v>0</v>
      </c>
      <c r="C24" s="34">
        <v>0</v>
      </c>
      <c r="D24" s="30">
        <f t="shared" si="9"/>
        <v>0</v>
      </c>
      <c r="E24" s="34">
        <v>0</v>
      </c>
      <c r="F24" s="30">
        <v>0</v>
      </c>
      <c r="G24" s="34">
        <f t="shared" si="10"/>
        <v>0</v>
      </c>
      <c r="H24" s="3" t="s">
        <v>48</v>
      </c>
    </row>
    <row r="25" spans="1:8" ht="12.75" x14ac:dyDescent="0.2">
      <c r="A25" s="23" t="s">
        <v>19</v>
      </c>
      <c r="B25" s="29">
        <f>SUM(B26:B29)</f>
        <v>0</v>
      </c>
      <c r="C25" s="33">
        <f>SUM(C26:C29)</f>
        <v>0</v>
      </c>
      <c r="D25" s="29">
        <f t="shared" ref="D25:G25" si="11">SUM(D26:D29)</f>
        <v>0</v>
      </c>
      <c r="E25" s="33">
        <f t="shared" si="11"/>
        <v>0</v>
      </c>
      <c r="F25" s="29">
        <f t="shared" si="11"/>
        <v>0</v>
      </c>
      <c r="G25" s="33">
        <f t="shared" si="11"/>
        <v>0</v>
      </c>
      <c r="H25" s="3">
        <v>0</v>
      </c>
    </row>
    <row r="26" spans="1:8" ht="12.75" x14ac:dyDescent="0.2">
      <c r="A26" s="24" t="s">
        <v>20</v>
      </c>
      <c r="B26" s="30">
        <v>0</v>
      </c>
      <c r="C26" s="34">
        <v>0</v>
      </c>
      <c r="D26" s="30">
        <f t="shared" ref="D26:D29" si="12">B26+C26</f>
        <v>0</v>
      </c>
      <c r="E26" s="34">
        <v>0</v>
      </c>
      <c r="F26" s="30">
        <v>0</v>
      </c>
      <c r="G26" s="34">
        <f t="shared" ref="G26:G29" si="13">D26-E26</f>
        <v>0</v>
      </c>
      <c r="H26" s="3" t="s">
        <v>49</v>
      </c>
    </row>
    <row r="27" spans="1:8" ht="12.75" x14ac:dyDescent="0.2">
      <c r="A27" s="24" t="s">
        <v>21</v>
      </c>
      <c r="B27" s="30">
        <v>0</v>
      </c>
      <c r="C27" s="34">
        <v>0</v>
      </c>
      <c r="D27" s="30">
        <f t="shared" si="12"/>
        <v>0</v>
      </c>
      <c r="E27" s="34">
        <v>0</v>
      </c>
      <c r="F27" s="30">
        <v>0</v>
      </c>
      <c r="G27" s="34">
        <f t="shared" si="13"/>
        <v>0</v>
      </c>
      <c r="H27" s="3" t="s">
        <v>50</v>
      </c>
    </row>
    <row r="28" spans="1:8" ht="12.75" x14ac:dyDescent="0.2">
      <c r="A28" s="24" t="s">
        <v>22</v>
      </c>
      <c r="B28" s="30">
        <v>0</v>
      </c>
      <c r="C28" s="34">
        <v>0</v>
      </c>
      <c r="D28" s="30">
        <f t="shared" si="12"/>
        <v>0</v>
      </c>
      <c r="E28" s="34">
        <v>0</v>
      </c>
      <c r="F28" s="30">
        <v>0</v>
      </c>
      <c r="G28" s="34">
        <f t="shared" si="13"/>
        <v>0</v>
      </c>
      <c r="H28" s="3" t="s">
        <v>51</v>
      </c>
    </row>
    <row r="29" spans="1:8" ht="12.75" x14ac:dyDescent="0.2">
      <c r="A29" s="24" t="s">
        <v>23</v>
      </c>
      <c r="B29" s="30">
        <v>0</v>
      </c>
      <c r="C29" s="34">
        <v>0</v>
      </c>
      <c r="D29" s="30">
        <f t="shared" si="12"/>
        <v>0</v>
      </c>
      <c r="E29" s="34">
        <v>0</v>
      </c>
      <c r="F29" s="30">
        <v>0</v>
      </c>
      <c r="G29" s="34">
        <f t="shared" si="13"/>
        <v>0</v>
      </c>
      <c r="H29" s="3" t="s">
        <v>52</v>
      </c>
    </row>
    <row r="30" spans="1:8" ht="12.75" x14ac:dyDescent="0.2">
      <c r="A30" s="23" t="s">
        <v>33</v>
      </c>
      <c r="B30" s="29">
        <f>SUM(B31)</f>
        <v>0</v>
      </c>
      <c r="C30" s="33">
        <f t="shared" ref="C30:G30" si="14">SUM(C31)</f>
        <v>0</v>
      </c>
      <c r="D30" s="29">
        <f t="shared" si="14"/>
        <v>0</v>
      </c>
      <c r="E30" s="33">
        <f t="shared" si="14"/>
        <v>0</v>
      </c>
      <c r="F30" s="29">
        <f t="shared" si="14"/>
        <v>0</v>
      </c>
      <c r="G30" s="33">
        <f t="shared" si="14"/>
        <v>0</v>
      </c>
      <c r="H30" s="3">
        <v>0</v>
      </c>
    </row>
    <row r="31" spans="1:8" ht="12.75" x14ac:dyDescent="0.2">
      <c r="A31" s="24" t="s">
        <v>24</v>
      </c>
      <c r="B31" s="30">
        <v>0</v>
      </c>
      <c r="C31" s="34">
        <v>0</v>
      </c>
      <c r="D31" s="30">
        <f t="shared" ref="D31:D34" si="15">B31+C31</f>
        <v>0</v>
      </c>
      <c r="E31" s="34">
        <v>0</v>
      </c>
      <c r="F31" s="30">
        <v>0</v>
      </c>
      <c r="G31" s="34">
        <f t="shared" ref="G31:G34" si="16">D31-E31</f>
        <v>0</v>
      </c>
      <c r="H31" s="3" t="s">
        <v>53</v>
      </c>
    </row>
    <row r="32" spans="1:8" ht="12.75" x14ac:dyDescent="0.2">
      <c r="A32" s="25" t="s">
        <v>61</v>
      </c>
      <c r="B32" s="29">
        <v>0</v>
      </c>
      <c r="C32" s="33">
        <v>0</v>
      </c>
      <c r="D32" s="29">
        <f t="shared" si="15"/>
        <v>0</v>
      </c>
      <c r="E32" s="33">
        <v>0</v>
      </c>
      <c r="F32" s="29">
        <v>0</v>
      </c>
      <c r="G32" s="33">
        <f t="shared" si="16"/>
        <v>0</v>
      </c>
      <c r="H32" s="3" t="s">
        <v>54</v>
      </c>
    </row>
    <row r="33" spans="1:8" ht="12.75" x14ac:dyDescent="0.2">
      <c r="A33" s="25" t="s">
        <v>60</v>
      </c>
      <c r="B33" s="29">
        <v>0</v>
      </c>
      <c r="C33" s="33">
        <v>0</v>
      </c>
      <c r="D33" s="29">
        <f t="shared" si="15"/>
        <v>0</v>
      </c>
      <c r="E33" s="33">
        <v>0</v>
      </c>
      <c r="F33" s="29">
        <v>0</v>
      </c>
      <c r="G33" s="33">
        <f t="shared" si="16"/>
        <v>0</v>
      </c>
      <c r="H33" s="3" t="s">
        <v>55</v>
      </c>
    </row>
    <row r="34" spans="1:8" ht="12.75" x14ac:dyDescent="0.2">
      <c r="A34" s="25" t="s">
        <v>62</v>
      </c>
      <c r="B34" s="29">
        <v>0</v>
      </c>
      <c r="C34" s="33">
        <v>0</v>
      </c>
      <c r="D34" s="29">
        <f t="shared" si="15"/>
        <v>0</v>
      </c>
      <c r="E34" s="33">
        <v>0</v>
      </c>
      <c r="F34" s="29">
        <v>0</v>
      </c>
      <c r="G34" s="33">
        <f t="shared" si="16"/>
        <v>0</v>
      </c>
      <c r="H34" s="3" t="s">
        <v>56</v>
      </c>
    </row>
    <row r="35" spans="1:8" ht="13.5" thickBot="1" x14ac:dyDescent="0.25">
      <c r="A35" s="26"/>
      <c r="B35" s="29"/>
      <c r="C35" s="35"/>
      <c r="D35" s="29"/>
      <c r="E35" s="35"/>
      <c r="F35" s="29"/>
      <c r="G35" s="35"/>
      <c r="H35" s="3"/>
    </row>
    <row r="36" spans="1:8" ht="13.5" customHeight="1" thickBot="1" x14ac:dyDescent="0.25">
      <c r="A36" s="19" t="s">
        <v>58</v>
      </c>
      <c r="B36" s="20">
        <f t="shared" ref="B36:G36" si="17">+B5+B32+B33+B34</f>
        <v>1110168831.4100001</v>
      </c>
      <c r="C36" s="20">
        <f t="shared" si="17"/>
        <v>262800880.13000003</v>
      </c>
      <c r="D36" s="20">
        <f t="shared" si="17"/>
        <v>1372969711.54</v>
      </c>
      <c r="E36" s="20">
        <f t="shared" si="17"/>
        <v>1107787476.6199999</v>
      </c>
      <c r="F36" s="20">
        <f t="shared" si="17"/>
        <v>1089297920.01</v>
      </c>
      <c r="G36" s="20">
        <f t="shared" si="17"/>
        <v>265182234.91999996</v>
      </c>
    </row>
    <row r="38" spans="1:8" x14ac:dyDescent="0.2">
      <c r="A38" s="4" t="s">
        <v>57</v>
      </c>
    </row>
    <row r="43" spans="1:8" ht="15" x14ac:dyDescent="0.25">
      <c r="A43" s="8" t="s">
        <v>64</v>
      </c>
      <c r="B43" s="5"/>
      <c r="C43" s="10" t="s">
        <v>65</v>
      </c>
      <c r="D43" s="10"/>
      <c r="E43" s="10"/>
      <c r="F43" s="5"/>
    </row>
    <row r="44" spans="1:8" ht="15" x14ac:dyDescent="0.25">
      <c r="A44" s="9" t="s">
        <v>66</v>
      </c>
      <c r="B44" s="5"/>
      <c r="C44" s="7" t="s">
        <v>67</v>
      </c>
      <c r="D44" s="7"/>
      <c r="E44" s="5"/>
      <c r="F44" s="5"/>
    </row>
    <row r="45" spans="1:8" ht="15" x14ac:dyDescent="0.25">
      <c r="A45" s="9" t="s">
        <v>68</v>
      </c>
      <c r="B45" s="5"/>
      <c r="C45" s="6" t="s">
        <v>69</v>
      </c>
      <c r="D45" s="6"/>
      <c r="E45" s="5"/>
      <c r="F45" s="5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5">
    <mergeCell ref="B2:F2"/>
    <mergeCell ref="G2:G3"/>
    <mergeCell ref="A1:G1"/>
    <mergeCell ref="A2:A3"/>
    <mergeCell ref="C43:E43"/>
  </mergeCells>
  <pageMargins left="0.70866141732283472" right="0.11811023622047245" top="0.35433070866141736" bottom="0.35433070866141736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2026-02-03T17:26:34Z</cp:lastPrinted>
  <dcterms:created xsi:type="dcterms:W3CDTF">2012-12-11T21:13:37Z</dcterms:created>
  <dcterms:modified xsi:type="dcterms:W3CDTF">2026-02-03T17:26:39Z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